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D33" i="1" l="1"/>
  <c r="B33" i="1"/>
  <c r="D31" i="1"/>
  <c r="B31" i="1"/>
  <c r="D30" i="1"/>
  <c r="D29" i="1"/>
  <c r="D28" i="1"/>
  <c r="D27" i="1"/>
  <c r="D26" i="1"/>
  <c r="B25" i="1"/>
  <c r="D25" i="1"/>
  <c r="D24" i="1"/>
  <c r="D23" i="1"/>
  <c r="D22" i="1"/>
  <c r="D21" i="1"/>
  <c r="D20" i="1"/>
  <c r="B19" i="1"/>
  <c r="D18" i="1"/>
  <c r="D17" i="1"/>
  <c r="D16" i="1"/>
  <c r="D15" i="1"/>
  <c r="D14" i="1"/>
  <c r="D19" i="1" s="1"/>
  <c r="D13" i="1"/>
  <c r="B12" i="1"/>
  <c r="D11" i="1"/>
  <c r="D10" i="1"/>
  <c r="D9" i="1"/>
  <c r="D8" i="1"/>
  <c r="D7" i="1"/>
  <c r="D12" i="1" s="1"/>
  <c r="B6" i="1"/>
  <c r="D5" i="1"/>
  <c r="D6" i="1" s="1"/>
</calcChain>
</file>

<file path=xl/sharedStrings.xml><?xml version="1.0" encoding="utf-8"?>
<sst xmlns="http://schemas.openxmlformats.org/spreadsheetml/2006/main" count="24" uniqueCount="18">
  <si>
    <t>Zestawienie materiału do planu pomieszczenia rys. 437.jpg</t>
  </si>
  <si>
    <t>Pomieszczenie nr.10</t>
  </si>
  <si>
    <t xml:space="preserve">Korytka </t>
  </si>
  <si>
    <t>liczba przewodów w korytku</t>
  </si>
  <si>
    <t xml:space="preserve">Uwagi </t>
  </si>
  <si>
    <t>Pomieszczenie</t>
  </si>
  <si>
    <t>Przewód LAN</t>
  </si>
  <si>
    <t>Korytarz</t>
  </si>
  <si>
    <t>Pomieszczenie nr 11</t>
  </si>
  <si>
    <t>długości odcinków korytka w metrach</t>
  </si>
  <si>
    <t>Suma matediału korytek i przewodu w pomieszczeniu w metrach</t>
  </si>
  <si>
    <t>Pomieszczenie nr 12</t>
  </si>
  <si>
    <t>Pomieszczenie nr 13</t>
  </si>
  <si>
    <t>Razem suma matediału korytek i przewodu w całym biurze w metrach</t>
  </si>
  <si>
    <t>Długośc oszacowana z wymiarów pomieszczenia nr 10. Przewody z wszystkich gniazd (32 przewody) biegna do szaf w pomieszczeniu nr 10</t>
  </si>
  <si>
    <t>Na podstawie wymiarów pietra, oszacowano w korytarzu odcinki długości korytka z określoną iloscią przewodów</t>
  </si>
  <si>
    <t>Z wymiarów pomieszczenia oszacowano długości odcinków korytek z określoną liczba przewodów</t>
  </si>
  <si>
    <t>ilość przewodu umieszczonych w odcinku korytku w metrach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</si>
</sst>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5" fillId="0" borderId="5" xfId="0" applyFont="1" applyBorder="1" applyAlignment="1">
      <alignment wrapText="1"/>
    </xf>
    <xf numFmtId="0" fontId="0" fillId="0" borderId="8" xfId="0" applyBorder="1" applyAlignment="1">
      <alignment wrapText="1"/>
    </xf>
    <xf numFmtId="0" fontId="7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2" xfId="0" applyFill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0" xfId="0" applyFill="1" applyBorder="1" applyAlignment="1">
      <alignment wrapText="1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0" fillId="0" borderId="17" xfId="0" applyBorder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9" xfId="0" applyFill="1" applyBorder="1" applyAlignment="1">
      <alignment wrapText="1"/>
    </xf>
    <xf numFmtId="0" fontId="0" fillId="0" borderId="18" xfId="0" applyFill="1" applyBorder="1" applyAlignment="1">
      <alignment wrapText="1"/>
    </xf>
    <xf numFmtId="0" fontId="0" fillId="0" borderId="4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25" xfId="0" applyFill="1" applyBorder="1" applyAlignment="1">
      <alignment wrapText="1"/>
    </xf>
    <xf numFmtId="0" fontId="1" fillId="0" borderId="26" xfId="0" applyFont="1" applyBorder="1" applyAlignment="1">
      <alignment horizontal="center" vertical="center" wrapText="1"/>
    </xf>
    <xf numFmtId="0" fontId="0" fillId="0" borderId="27" xfId="0" applyFill="1" applyBorder="1" applyAlignment="1">
      <alignment wrapText="1"/>
    </xf>
    <xf numFmtId="0" fontId="0" fillId="0" borderId="8" xfId="0" applyBorder="1"/>
    <xf numFmtId="0" fontId="0" fillId="0" borderId="0" xfId="0" applyBorder="1"/>
    <xf numFmtId="0" fontId="1" fillId="0" borderId="28" xfId="0" applyFont="1" applyBorder="1" applyAlignment="1">
      <alignment wrapText="1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topLeftCell="A37" zoomScale="120" zoomScaleNormal="120" workbookViewId="0">
      <selection activeCell="G39" sqref="G39"/>
    </sheetView>
  </sheetViews>
  <sheetFormatPr defaultRowHeight="15" x14ac:dyDescent="0.25"/>
  <cols>
    <col min="1" max="1" width="32" customWidth="1"/>
    <col min="4" max="4" width="12" customWidth="1"/>
    <col min="5" max="5" width="39.42578125" customWidth="1"/>
  </cols>
  <sheetData>
    <row r="1" spans="1:8" ht="18.75" x14ac:dyDescent="0.3">
      <c r="A1" s="44" t="s">
        <v>0</v>
      </c>
    </row>
    <row r="3" spans="1:8" ht="18" customHeight="1" x14ac:dyDescent="0.25">
      <c r="B3" s="42" t="s">
        <v>2</v>
      </c>
      <c r="C3" s="43" t="s">
        <v>6</v>
      </c>
      <c r="D3" s="43"/>
      <c r="F3" s="1"/>
      <c r="G3" s="1"/>
      <c r="H3" s="1"/>
    </row>
    <row r="4" spans="1:8" ht="57" customHeight="1" thickBot="1" x14ac:dyDescent="0.3">
      <c r="A4" s="3" t="s">
        <v>5</v>
      </c>
      <c r="B4" s="20" t="s">
        <v>9</v>
      </c>
      <c r="C4" s="20" t="s">
        <v>3</v>
      </c>
      <c r="D4" s="20" t="s">
        <v>17</v>
      </c>
      <c r="E4" s="4" t="s">
        <v>4</v>
      </c>
      <c r="F4" s="1"/>
      <c r="G4" s="1"/>
      <c r="H4" s="1"/>
    </row>
    <row r="5" spans="1:8" ht="38.25" customHeight="1" x14ac:dyDescent="0.25">
      <c r="A5" s="8" t="s">
        <v>1</v>
      </c>
      <c r="B5" s="23">
        <v>3</v>
      </c>
      <c r="C5" s="23">
        <v>32</v>
      </c>
      <c r="D5" s="23">
        <f>B5*C5</f>
        <v>96</v>
      </c>
      <c r="E5" s="6" t="s">
        <v>14</v>
      </c>
      <c r="F5" s="1"/>
      <c r="G5" s="1"/>
      <c r="H5" s="1"/>
    </row>
    <row r="6" spans="1:8" ht="45.75" thickBot="1" x14ac:dyDescent="0.3">
      <c r="A6" s="9" t="s">
        <v>10</v>
      </c>
      <c r="B6" s="19">
        <f>B5</f>
        <v>3</v>
      </c>
      <c r="C6" s="19"/>
      <c r="D6" s="19">
        <f>D5</f>
        <v>96</v>
      </c>
      <c r="E6" s="7"/>
      <c r="F6" s="1"/>
      <c r="G6" s="1"/>
      <c r="H6" s="1"/>
    </row>
    <row r="7" spans="1:8" x14ac:dyDescent="0.25">
      <c r="A7" s="24" t="s">
        <v>7</v>
      </c>
      <c r="B7" s="5">
        <v>3.5</v>
      </c>
      <c r="C7" s="5">
        <v>32</v>
      </c>
      <c r="D7" s="5">
        <f>B7*C7</f>
        <v>112</v>
      </c>
      <c r="E7" s="39" t="s">
        <v>15</v>
      </c>
      <c r="F7" s="1"/>
      <c r="G7" s="1"/>
      <c r="H7" s="1"/>
    </row>
    <row r="8" spans="1:8" x14ac:dyDescent="0.25">
      <c r="A8" s="25"/>
      <c r="B8" s="2">
        <v>14.5</v>
      </c>
      <c r="C8" s="2">
        <v>20</v>
      </c>
      <c r="D8" s="2">
        <f t="shared" ref="D8:D18" si="0">B8*C8</f>
        <v>290</v>
      </c>
      <c r="E8" s="40"/>
      <c r="F8" s="1"/>
      <c r="G8" s="1"/>
      <c r="H8" s="1"/>
    </row>
    <row r="9" spans="1:8" x14ac:dyDescent="0.25">
      <c r="A9" s="25"/>
      <c r="B9" s="2">
        <v>1.9</v>
      </c>
      <c r="C9" s="2">
        <v>20</v>
      </c>
      <c r="D9" s="2">
        <f t="shared" si="0"/>
        <v>38</v>
      </c>
      <c r="E9" s="40"/>
      <c r="F9" s="1"/>
      <c r="G9" s="1"/>
      <c r="H9" s="1"/>
    </row>
    <row r="10" spans="1:8" x14ac:dyDescent="0.25">
      <c r="A10" s="25"/>
      <c r="B10" s="2">
        <v>4.2</v>
      </c>
      <c r="C10" s="2">
        <v>20</v>
      </c>
      <c r="D10" s="2">
        <f t="shared" si="0"/>
        <v>84</v>
      </c>
      <c r="E10" s="40"/>
      <c r="F10" s="1"/>
      <c r="G10" s="1"/>
      <c r="H10" s="1"/>
    </row>
    <row r="11" spans="1:8" ht="15.75" thickBot="1" x14ac:dyDescent="0.3">
      <c r="A11" s="26"/>
      <c r="B11" s="2">
        <v>8.8000000000000007</v>
      </c>
      <c r="C11" s="2">
        <v>2</v>
      </c>
      <c r="D11" s="2">
        <f t="shared" si="0"/>
        <v>17.600000000000001</v>
      </c>
      <c r="E11" s="41"/>
      <c r="F11" s="1"/>
      <c r="G11" s="1"/>
      <c r="H11" s="1"/>
    </row>
    <row r="12" spans="1:8" ht="45.75" thickBot="1" x14ac:dyDescent="0.3">
      <c r="A12" s="9" t="s">
        <v>10</v>
      </c>
      <c r="B12" s="27">
        <f>SUM(B7:B11)</f>
        <v>32.9</v>
      </c>
      <c r="C12" s="28"/>
      <c r="D12" s="27">
        <f>SUM(D7:D11)</f>
        <v>541.6</v>
      </c>
      <c r="E12" s="29"/>
      <c r="F12" s="1"/>
      <c r="G12" s="1"/>
      <c r="H12" s="1"/>
    </row>
    <row r="13" spans="1:8" x14ac:dyDescent="0.25">
      <c r="A13" s="15" t="s">
        <v>8</v>
      </c>
      <c r="B13" s="18">
        <v>4.82</v>
      </c>
      <c r="C13" s="5">
        <v>2</v>
      </c>
      <c r="D13" s="5">
        <f t="shared" si="0"/>
        <v>9.64</v>
      </c>
      <c r="E13" s="39" t="s">
        <v>16</v>
      </c>
      <c r="F13" s="1"/>
      <c r="G13" s="1"/>
      <c r="H13" s="1"/>
    </row>
    <row r="14" spans="1:8" x14ac:dyDescent="0.25">
      <c r="A14" s="16"/>
      <c r="B14" s="13">
        <v>6</v>
      </c>
      <c r="C14" s="2">
        <v>4</v>
      </c>
      <c r="D14" s="2">
        <f t="shared" si="0"/>
        <v>24</v>
      </c>
      <c r="E14" s="40"/>
      <c r="F14" s="1"/>
      <c r="G14" s="1"/>
      <c r="H14" s="1"/>
    </row>
    <row r="15" spans="1:8" x14ac:dyDescent="0.25">
      <c r="A15" s="16"/>
      <c r="B15" s="13">
        <v>6</v>
      </c>
      <c r="C15" s="2">
        <v>6</v>
      </c>
      <c r="D15" s="2">
        <f t="shared" si="0"/>
        <v>36</v>
      </c>
      <c r="E15" s="40"/>
      <c r="F15" s="1"/>
      <c r="G15" s="1"/>
      <c r="H15" s="1"/>
    </row>
    <row r="16" spans="1:8" x14ac:dyDescent="0.25">
      <c r="A16" s="16"/>
      <c r="B16" s="13">
        <v>2</v>
      </c>
      <c r="C16" s="2">
        <v>7</v>
      </c>
      <c r="D16" s="30">
        <f t="shared" si="0"/>
        <v>14</v>
      </c>
      <c r="E16" s="40"/>
      <c r="F16" s="1"/>
      <c r="G16" s="1"/>
      <c r="H16" s="1"/>
    </row>
    <row r="17" spans="1:8" x14ac:dyDescent="0.25">
      <c r="A17" s="16"/>
      <c r="B17" s="13">
        <v>4</v>
      </c>
      <c r="C17" s="2">
        <v>4</v>
      </c>
      <c r="D17" s="30">
        <f t="shared" si="0"/>
        <v>16</v>
      </c>
      <c r="E17" s="40"/>
      <c r="F17" s="1"/>
      <c r="G17" s="1"/>
      <c r="H17" s="1"/>
    </row>
    <row r="18" spans="1:8" ht="15.75" thickBot="1" x14ac:dyDescent="0.3">
      <c r="A18" s="17"/>
      <c r="B18" s="14">
        <v>1.5</v>
      </c>
      <c r="C18" s="12">
        <v>6</v>
      </c>
      <c r="D18" s="31">
        <f t="shared" si="0"/>
        <v>9</v>
      </c>
      <c r="E18" s="41"/>
    </row>
    <row r="19" spans="1:8" ht="45.75" thickBot="1" x14ac:dyDescent="0.3">
      <c r="A19" s="9" t="s">
        <v>10</v>
      </c>
      <c r="B19" s="10">
        <f>SUM(B13:B18)</f>
        <v>24.32</v>
      </c>
      <c r="C19" s="11"/>
      <c r="D19" s="32">
        <f>SUM(D13:D18)</f>
        <v>108.64</v>
      </c>
      <c r="E19" s="34"/>
    </row>
    <row r="20" spans="1:8" x14ac:dyDescent="0.25">
      <c r="A20" s="15" t="s">
        <v>11</v>
      </c>
      <c r="B20" s="21">
        <v>5</v>
      </c>
      <c r="C20" s="22">
        <v>2</v>
      </c>
      <c r="D20" s="33">
        <f t="shared" ref="D20:D24" si="1">B20*C20</f>
        <v>10</v>
      </c>
      <c r="E20" s="39" t="s">
        <v>16</v>
      </c>
    </row>
    <row r="21" spans="1:8" x14ac:dyDescent="0.25">
      <c r="A21" s="16"/>
      <c r="B21" s="14">
        <v>0.3</v>
      </c>
      <c r="C21" s="12">
        <v>2</v>
      </c>
      <c r="D21" s="31">
        <f t="shared" si="1"/>
        <v>0.6</v>
      </c>
      <c r="E21" s="40"/>
    </row>
    <row r="22" spans="1:8" x14ac:dyDescent="0.25">
      <c r="A22" s="16"/>
      <c r="B22" s="14">
        <v>0.4</v>
      </c>
      <c r="C22" s="12">
        <v>6</v>
      </c>
      <c r="D22" s="31">
        <f t="shared" si="1"/>
        <v>2.4000000000000004</v>
      </c>
      <c r="E22" s="40"/>
    </row>
    <row r="23" spans="1:8" x14ac:dyDescent="0.25">
      <c r="A23" s="16"/>
      <c r="B23" s="14">
        <v>4</v>
      </c>
      <c r="C23" s="12">
        <v>4</v>
      </c>
      <c r="D23" s="31">
        <f t="shared" si="1"/>
        <v>16</v>
      </c>
      <c r="E23" s="40"/>
    </row>
    <row r="24" spans="1:8" ht="15.75" thickBot="1" x14ac:dyDescent="0.3">
      <c r="A24" s="16"/>
      <c r="B24" s="14">
        <v>3</v>
      </c>
      <c r="C24" s="12">
        <v>2</v>
      </c>
      <c r="D24" s="31">
        <f t="shared" si="1"/>
        <v>6</v>
      </c>
      <c r="E24" s="41"/>
    </row>
    <row r="25" spans="1:8" ht="45.75" thickBot="1" x14ac:dyDescent="0.3">
      <c r="A25" s="9" t="s">
        <v>10</v>
      </c>
      <c r="B25" s="10">
        <f>SUM(B20:B24)</f>
        <v>12.7</v>
      </c>
      <c r="C25" s="11"/>
      <c r="D25" s="32">
        <f>SUM(D20:D24)</f>
        <v>35</v>
      </c>
      <c r="E25" s="34"/>
    </row>
    <row r="26" spans="1:8" x14ac:dyDescent="0.25">
      <c r="A26" s="15" t="s">
        <v>12</v>
      </c>
      <c r="B26" s="21">
        <v>5.0999999999999996</v>
      </c>
      <c r="C26" s="22">
        <v>6</v>
      </c>
      <c r="D26" s="33">
        <f t="shared" ref="D26:D31" si="2">B26*C26</f>
        <v>30.599999999999998</v>
      </c>
      <c r="E26" s="39" t="s">
        <v>16</v>
      </c>
    </row>
    <row r="27" spans="1:8" x14ac:dyDescent="0.25">
      <c r="A27" s="16"/>
      <c r="B27" s="14">
        <v>3.5</v>
      </c>
      <c r="C27" s="12">
        <v>2</v>
      </c>
      <c r="D27" s="31">
        <f t="shared" si="2"/>
        <v>7</v>
      </c>
      <c r="E27" s="40"/>
    </row>
    <row r="28" spans="1:8" x14ac:dyDescent="0.25">
      <c r="A28" s="16"/>
      <c r="B28" s="14">
        <v>3.5</v>
      </c>
      <c r="C28" s="12">
        <v>6</v>
      </c>
      <c r="D28" s="31">
        <f t="shared" si="2"/>
        <v>21</v>
      </c>
      <c r="E28" s="40"/>
    </row>
    <row r="29" spans="1:8" x14ac:dyDescent="0.25">
      <c r="A29" s="16"/>
      <c r="B29" s="35">
        <v>5</v>
      </c>
      <c r="C29" s="12">
        <v>4</v>
      </c>
      <c r="D29" s="31">
        <f t="shared" si="2"/>
        <v>20</v>
      </c>
      <c r="E29" s="40"/>
    </row>
    <row r="30" spans="1:8" ht="15.75" thickBot="1" x14ac:dyDescent="0.3">
      <c r="A30" s="16"/>
      <c r="B30" s="14">
        <v>4.5</v>
      </c>
      <c r="C30" s="12">
        <v>2</v>
      </c>
      <c r="D30" s="31">
        <f t="shared" si="2"/>
        <v>9</v>
      </c>
      <c r="E30" s="41"/>
    </row>
    <row r="31" spans="1:8" ht="45.75" thickBot="1" x14ac:dyDescent="0.3">
      <c r="A31" s="9" t="s">
        <v>10</v>
      </c>
      <c r="B31" s="10">
        <f>SUM(B26:B30)</f>
        <v>21.6</v>
      </c>
      <c r="C31" s="11"/>
      <c r="D31" s="32">
        <f>SUM(D26:D30)</f>
        <v>87.6</v>
      </c>
      <c r="E31" s="34"/>
    </row>
    <row r="32" spans="1:8" ht="15.75" thickBot="1" x14ac:dyDescent="0.3"/>
    <row r="33" spans="1:4" ht="45.75" thickBot="1" x14ac:dyDescent="0.3">
      <c r="A33" s="36" t="s">
        <v>13</v>
      </c>
      <c r="B33" s="37">
        <f>B31+B25+B19+B12+B6</f>
        <v>94.52</v>
      </c>
      <c r="C33" s="37"/>
      <c r="D33" s="38">
        <f>D31+D25+D19+D12+D6</f>
        <v>868.84</v>
      </c>
    </row>
  </sheetData>
  <mergeCells count="9">
    <mergeCell ref="A20:A24"/>
    <mergeCell ref="A26:A30"/>
    <mergeCell ref="E7:E11"/>
    <mergeCell ref="E13:E18"/>
    <mergeCell ref="E20:E24"/>
    <mergeCell ref="E26:E30"/>
    <mergeCell ref="C3:D3"/>
    <mergeCell ref="A7:A11"/>
    <mergeCell ref="A13:A1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2020-05-26T10:48:14Z</dcterms:modified>
</cp:coreProperties>
</file>